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I_PC5\Downloads\"/>
    </mc:Choice>
  </mc:AlternateContent>
  <xr:revisionPtr revIDLastSave="0" documentId="8_{AE116EA5-441C-4ACF-BDB8-ACD197A137AC}" xr6:coauthVersionLast="47" xr6:coauthVersionMax="47" xr10:uidLastSave="{00000000-0000-0000-0000-000000000000}"/>
  <bookViews>
    <workbookView xWindow="-110" yWindow="-110" windowWidth="25420" windowHeight="16300" firstSheet="1" activeTab="1" xr2:uid="{B4D8FE26-302F-448C-9831-6DA25FEFDB7C}"/>
  </bookViews>
  <sheets>
    <sheet name="Лист1" sheetId="1" r:id="rId1"/>
    <sheet name="Лист1 (2)" sheetId="3" r:id="rId2"/>
  </sheets>
  <definedNames>
    <definedName name="_xlnm.Print_Area" localSheetId="0">Лист1!$A$1:$D$40</definedName>
    <definedName name="_xlnm.Print_Area" localSheetId="1">'Лист1 (2)'!$A$1:$D$43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9" i="1" s="1"/>
  <c r="E5" i="1" l="1"/>
</calcChain>
</file>

<file path=xl/sharedStrings.xml><?xml version="1.0" encoding="utf-8"?>
<sst xmlns="http://schemas.openxmlformats.org/spreadsheetml/2006/main" count="123" uniqueCount="64">
  <si>
    <t>Рынок</t>
  </si>
  <si>
    <t>Регулярный отчет</t>
  </si>
  <si>
    <t>Количество отчетов (годовой сервис)</t>
  </si>
  <si>
    <t>Ежемесячный сводный обзор по рынкам удобрений</t>
  </si>
  <si>
    <t>Плоский прокат</t>
  </si>
  <si>
    <t>Ежемесячный обзор рынка г/к плоского проката и сляба</t>
  </si>
  <si>
    <t>Ежемесячный обзор рынка х/к плоского проката</t>
  </si>
  <si>
    <t>Ежемесячный обзор рынка плоского проката с покрытиями (оцинкованным и полимерными)</t>
  </si>
  <si>
    <t>Ежемесячный сводный обзор рынков плоского проката (г/к, х/к, оц, с полимерными покрытиями)</t>
  </si>
  <si>
    <t>Ежеквартальный обзор рынка плоского проката (г/к, х/к, оц, с полимерными покрытиями)</t>
  </si>
  <si>
    <t>Трубы</t>
  </si>
  <si>
    <t>Ежемесячный обзор рынка труб конструкционного назначения</t>
  </si>
  <si>
    <t>Ежемесячный обзор рынка труб малого и среднего диаметра для ТЭК (НГП, OCTG)</t>
  </si>
  <si>
    <t>Ежемесячный обзор рынка труб для магистральных трубопроводов (ТБД)</t>
  </si>
  <si>
    <t>Ежемесячный сводный обзор рынков труб (ВГП, Профиль, НГП, OCTG, ТБД)</t>
  </si>
  <si>
    <t>Ежеквартальный обзор рынков труб (ВГП, Профиль, НГП, OCTG, ТБД)</t>
  </si>
  <si>
    <t>Полуфабрикаты</t>
  </si>
  <si>
    <t>Ежемесячный обзор рынка сляба, чугуна и квадратной заготовки</t>
  </si>
  <si>
    <t>Сортовой прокат</t>
  </si>
  <si>
    <t>Ежемесячный обзор рынка арматуры и квадратной заготовки</t>
  </si>
  <si>
    <t>Ежемесячный обзор рынка фасонного проката</t>
  </si>
  <si>
    <t>Ежемесячный обзор рынка катанки, проволоки и метизов</t>
  </si>
  <si>
    <t>Ежемесячный сводный обзор рынков сортового проката</t>
  </si>
  <si>
    <t>Ежеквартальный обзор рынков длинномерного проката и метизов</t>
  </si>
  <si>
    <t>Мировой рынок</t>
  </si>
  <si>
    <t>Статистический сервис по мировой торговле: 239 стран, 21 товарный рынок</t>
  </si>
  <si>
    <t>-</t>
  </si>
  <si>
    <t>ESG</t>
  </si>
  <si>
    <t>Ежеквартальный аналитический отчет по «зеленой металлургии». Углеродный рейтинг MMI </t>
  </si>
  <si>
    <t>ЖРС</t>
  </si>
  <si>
    <t>Ежемесячный обзор рынка железорудного сырья </t>
  </si>
  <si>
    <t>Ежеквартальный обзор рынка железорудного сырья </t>
  </si>
  <si>
    <t>Уголь и кокс</t>
  </si>
  <si>
    <t>Ежемесячный обзор рынка коксующегося угля и кокса </t>
  </si>
  <si>
    <t>Ежеквартальный обзор рынка коксующегося угля и кокса </t>
  </si>
  <si>
    <t>Лом</t>
  </si>
  <si>
    <t>Еженедельный обзор рынка стального лома</t>
  </si>
  <si>
    <t>Ежемесячный обзор рынка стального лома</t>
  </si>
  <si>
    <t>Ежеквартальный обзор рынка стального лома </t>
  </si>
  <si>
    <t>Энергетический уголь</t>
  </si>
  <si>
    <t>Ежемесячный обзор рынка энергетического угля</t>
  </si>
  <si>
    <t>Ежеквартальный обзор рынка энергетического угля</t>
  </si>
  <si>
    <t>Нержавеющий прокат</t>
  </si>
  <si>
    <t>Ежемесячный обзор рынка плоского нержавеющего проката</t>
  </si>
  <si>
    <t>Ферросплавы</t>
  </si>
  <si>
    <t>Ежемесячный обзор рынка крупнотоннажных ферросплавов</t>
  </si>
  <si>
    <t>Все</t>
  </si>
  <si>
    <t>Еженедельный кросс-обзор металлургических рынков</t>
  </si>
  <si>
    <t>Ежемесячное обновление базы данных по себестоимости металлургических переделов </t>
  </si>
  <si>
    <t>Ежемесячный обзор по рынкам азотных удобрений</t>
  </si>
  <si>
    <t>Ежемесячный обзор по рынкам калийных удобрений</t>
  </si>
  <si>
    <t>Ежемесячный обзор по рынкам фосфорных удобрений</t>
  </si>
  <si>
    <t>Ежеквартальный обзор рынка удобрений</t>
  </si>
  <si>
    <t>Рынок удобрений (new)*</t>
  </si>
  <si>
    <t>Еженедельный кросс-обзор по рынкам удобрений</t>
  </si>
  <si>
    <r>
      <t xml:space="preserve">от 435 000 рублей в год </t>
    </r>
    <r>
      <rPr>
        <sz val="11"/>
        <color rgb="FF000000"/>
        <rFont val="Arial"/>
        <family val="2"/>
        <charset val="204"/>
      </rPr>
      <t>(окончательная стоимость формируется индивидуально в зависимости от покрытия стран и рынков)</t>
    </r>
  </si>
  <si>
    <t>Прайс 2026 г., руб. (без учета НДС 5%)</t>
  </si>
  <si>
    <t>Круги</t>
  </si>
  <si>
    <t>Ежемесячный обзор рынка кругов и прочих прутков</t>
  </si>
  <si>
    <t>Ежемесячный обзор рынка малотоннажных ферросплавов</t>
  </si>
  <si>
    <r>
      <t xml:space="preserve">от 455 700 рублей в год </t>
    </r>
    <r>
      <rPr>
        <sz val="11"/>
        <color rgb="FF000000"/>
        <rFont val="Arial"/>
        <family val="2"/>
        <charset val="204"/>
      </rPr>
      <t>(окончательная стоимость формируется индивидуально в зависимости от покрытия стран и рынков)</t>
    </r>
  </si>
  <si>
    <t>243 600**</t>
  </si>
  <si>
    <t>* Статистическая информация доступна с 01.07.2024 г.</t>
  </si>
  <si>
    <t>** Обзор содержит информацию по рынку феррованадия за период с 01.01.2025, по рынкам ферромолибдена и ферровольфрама - с 01.04.2025, по рынкам ферротитана и феррониобия - с 01.07.2025.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</si>
</sst>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EFEFEF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75577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3751-AED9-407B-8DF7-6C8388629C73}">
  <dimension ref="A1:F40"/>
  <sheetViews>
    <sheetView view="pageBreakPreview" topLeftCell="A14" zoomScaleNormal="100" zoomScaleSheetLayoutView="100" workbookViewId="0">
      <selection activeCell="F19" sqref="F19"/>
    </sheetView>
  </sheetViews>
  <sheetFormatPr defaultRowHeight="14.5" x14ac:dyDescent="0.35"/>
  <cols>
    <col min="1" max="1" width="26.81640625" customWidth="1"/>
    <col min="2" max="2" width="39.54296875" bestFit="1" customWidth="1"/>
    <col min="3" max="3" width="17.81640625" customWidth="1"/>
    <col min="4" max="4" width="26.08984375" customWidth="1"/>
  </cols>
  <sheetData>
    <row r="1" spans="1:5" ht="42.5" thickBot="1" x14ac:dyDescent="0.4">
      <c r="A1" s="1" t="s">
        <v>0</v>
      </c>
      <c r="B1" s="1" t="s">
        <v>1</v>
      </c>
      <c r="C1" s="1" t="s">
        <v>2</v>
      </c>
      <c r="D1" s="1" t="s">
        <v>56</v>
      </c>
    </row>
    <row r="2" spans="1:5" ht="28.5" thickBot="1" x14ac:dyDescent="0.4">
      <c r="A2" s="11" t="s">
        <v>53</v>
      </c>
      <c r="B2" s="5" t="s">
        <v>49</v>
      </c>
      <c r="C2" s="2">
        <v>12</v>
      </c>
      <c r="D2" s="3">
        <v>315000</v>
      </c>
    </row>
    <row r="3" spans="1:5" ht="28.5" thickBot="1" x14ac:dyDescent="0.4">
      <c r="A3" s="13"/>
      <c r="B3" s="5" t="s">
        <v>50</v>
      </c>
      <c r="C3" s="2">
        <v>12</v>
      </c>
      <c r="D3" s="3">
        <v>315000</v>
      </c>
    </row>
    <row r="4" spans="1:5" ht="28.5" thickBot="1" x14ac:dyDescent="0.4">
      <c r="A4" s="13"/>
      <c r="B4" s="5" t="s">
        <v>51</v>
      </c>
      <c r="C4" s="2">
        <v>12</v>
      </c>
      <c r="D4" s="3">
        <v>315000</v>
      </c>
    </row>
    <row r="5" spans="1:5" ht="28.5" thickBot="1" x14ac:dyDescent="0.4">
      <c r="A5" s="13"/>
      <c r="B5" s="5" t="s">
        <v>3</v>
      </c>
      <c r="C5" s="2">
        <v>12</v>
      </c>
      <c r="D5" s="3">
        <v>784000</v>
      </c>
      <c r="E5">
        <f>784350 /(D5/100*105)</f>
        <v>0.95280612244897955</v>
      </c>
    </row>
    <row r="6" spans="1:5" ht="28.5" thickBot="1" x14ac:dyDescent="0.4">
      <c r="A6" s="13"/>
      <c r="B6" s="5" t="s">
        <v>52</v>
      </c>
      <c r="C6" s="2">
        <v>4</v>
      </c>
      <c r="D6" s="3">
        <v>577000</v>
      </c>
    </row>
    <row r="7" spans="1:5" ht="28.5" thickBot="1" x14ac:dyDescent="0.4">
      <c r="A7" s="12"/>
      <c r="B7" s="5" t="s">
        <v>54</v>
      </c>
      <c r="C7" s="2">
        <v>52</v>
      </c>
      <c r="D7" s="3">
        <v>440000</v>
      </c>
    </row>
    <row r="8" spans="1:5" ht="28.5" thickBot="1" x14ac:dyDescent="0.4">
      <c r="A8" s="11" t="s">
        <v>4</v>
      </c>
      <c r="B8" s="5" t="s">
        <v>5</v>
      </c>
      <c r="C8" s="2">
        <v>12</v>
      </c>
      <c r="D8" s="3">
        <v>121000</v>
      </c>
    </row>
    <row r="9" spans="1:5" ht="28.5" thickBot="1" x14ac:dyDescent="0.4">
      <c r="A9" s="13"/>
      <c r="B9" s="5" t="s">
        <v>6</v>
      </c>
      <c r="C9" s="2">
        <v>12</v>
      </c>
      <c r="D9" s="3">
        <v>121000</v>
      </c>
    </row>
    <row r="10" spans="1:5" ht="42.5" thickBot="1" x14ac:dyDescent="0.4">
      <c r="A10" s="13"/>
      <c r="B10" s="5" t="s">
        <v>7</v>
      </c>
      <c r="C10" s="2">
        <v>12</v>
      </c>
      <c r="D10" s="3">
        <v>121000</v>
      </c>
    </row>
    <row r="11" spans="1:5" ht="42.5" thickBot="1" x14ac:dyDescent="0.4">
      <c r="A11" s="13"/>
      <c r="B11" s="5" t="s">
        <v>8</v>
      </c>
      <c r="C11" s="2">
        <v>12</v>
      </c>
      <c r="D11" s="3">
        <v>310000</v>
      </c>
    </row>
    <row r="12" spans="1:5" ht="42.5" thickBot="1" x14ac:dyDescent="0.4">
      <c r="A12" s="12"/>
      <c r="B12" s="5" t="s">
        <v>9</v>
      </c>
      <c r="C12" s="2">
        <v>4</v>
      </c>
      <c r="D12" s="3">
        <v>405000</v>
      </c>
    </row>
    <row r="13" spans="1:5" ht="28.5" thickBot="1" x14ac:dyDescent="0.4">
      <c r="A13" s="11" t="s">
        <v>10</v>
      </c>
      <c r="B13" s="5" t="s">
        <v>11</v>
      </c>
      <c r="C13" s="2">
        <v>12</v>
      </c>
      <c r="D13" s="3">
        <v>121000</v>
      </c>
    </row>
    <row r="14" spans="1:5" ht="42.5" thickBot="1" x14ac:dyDescent="0.4">
      <c r="A14" s="13"/>
      <c r="B14" s="5" t="s">
        <v>12</v>
      </c>
      <c r="C14" s="2">
        <v>12</v>
      </c>
      <c r="D14" s="3">
        <v>121000</v>
      </c>
    </row>
    <row r="15" spans="1:5" ht="28.5" thickBot="1" x14ac:dyDescent="0.4">
      <c r="A15" s="13"/>
      <c r="B15" s="5" t="s">
        <v>13</v>
      </c>
      <c r="C15" s="2">
        <v>12</v>
      </c>
      <c r="D15" s="3">
        <v>121000</v>
      </c>
    </row>
    <row r="16" spans="1:5" ht="28.5" thickBot="1" x14ac:dyDescent="0.4">
      <c r="A16" s="13"/>
      <c r="B16" s="5" t="s">
        <v>14</v>
      </c>
      <c r="C16" s="2">
        <v>12</v>
      </c>
      <c r="D16" s="3">
        <v>310000</v>
      </c>
    </row>
    <row r="17" spans="1:6" ht="28.5" thickBot="1" x14ac:dyDescent="0.4">
      <c r="A17" s="12"/>
      <c r="B17" s="5" t="s">
        <v>15</v>
      </c>
      <c r="C17" s="2">
        <v>4</v>
      </c>
      <c r="D17" s="3">
        <v>405000</v>
      </c>
    </row>
    <row r="18" spans="1:6" ht="28.5" thickBot="1" x14ac:dyDescent="0.4">
      <c r="A18" s="6" t="s">
        <v>16</v>
      </c>
      <c r="B18" s="5" t="s">
        <v>17</v>
      </c>
      <c r="C18" s="2">
        <v>12</v>
      </c>
      <c r="D18" s="3">
        <v>292000</v>
      </c>
      <c r="E18">
        <v>255000</v>
      </c>
      <c r="F18" s="18">
        <f>E18*100/D18</f>
        <v>87.328767123287676</v>
      </c>
    </row>
    <row r="19" spans="1:6" ht="28.5" thickBot="1" x14ac:dyDescent="0.4">
      <c r="A19" s="11" t="s">
        <v>18</v>
      </c>
      <c r="B19" s="5" t="s">
        <v>19</v>
      </c>
      <c r="C19" s="2">
        <v>12</v>
      </c>
      <c r="D19" s="3">
        <v>121000</v>
      </c>
      <c r="F19" s="18">
        <f>100-F18</f>
        <v>12.671232876712324</v>
      </c>
    </row>
    <row r="20" spans="1:6" ht="28.5" thickBot="1" x14ac:dyDescent="0.4">
      <c r="A20" s="13"/>
      <c r="B20" s="5" t="s">
        <v>20</v>
      </c>
      <c r="C20" s="2">
        <v>12</v>
      </c>
      <c r="D20" s="3">
        <v>121000</v>
      </c>
    </row>
    <row r="21" spans="1:6" ht="28.5" thickBot="1" x14ac:dyDescent="0.4">
      <c r="A21" s="13"/>
      <c r="B21" s="5" t="s">
        <v>21</v>
      </c>
      <c r="C21" s="2">
        <v>12</v>
      </c>
      <c r="D21" s="3">
        <v>292000</v>
      </c>
    </row>
    <row r="22" spans="1:6" ht="28.5" thickBot="1" x14ac:dyDescent="0.4">
      <c r="A22" s="13"/>
      <c r="B22" s="5" t="s">
        <v>22</v>
      </c>
      <c r="C22" s="2">
        <v>12</v>
      </c>
      <c r="D22" s="3">
        <v>455000</v>
      </c>
    </row>
    <row r="23" spans="1:6" ht="28.5" thickBot="1" x14ac:dyDescent="0.4">
      <c r="A23" s="12"/>
      <c r="B23" s="5" t="s">
        <v>23</v>
      </c>
      <c r="C23" s="2">
        <v>4</v>
      </c>
      <c r="D23" s="3">
        <v>405000</v>
      </c>
    </row>
    <row r="24" spans="1:6" ht="28.5" thickBot="1" x14ac:dyDescent="0.4">
      <c r="A24" s="10" t="s">
        <v>57</v>
      </c>
      <c r="B24" s="7" t="s">
        <v>58</v>
      </c>
      <c r="C24" s="8">
        <v>12</v>
      </c>
      <c r="D24" s="3">
        <v>121000</v>
      </c>
    </row>
    <row r="25" spans="1:6" ht="84.5" thickBot="1" x14ac:dyDescent="0.4">
      <c r="A25" s="4" t="s">
        <v>24</v>
      </c>
      <c r="B25" s="7" t="s">
        <v>25</v>
      </c>
      <c r="C25" s="8" t="s">
        <v>26</v>
      </c>
      <c r="D25" s="8" t="s">
        <v>55</v>
      </c>
    </row>
    <row r="26" spans="1:6" ht="42.5" thickBot="1" x14ac:dyDescent="0.4">
      <c r="A26" s="6" t="s">
        <v>27</v>
      </c>
      <c r="B26" s="5" t="s">
        <v>28</v>
      </c>
      <c r="C26" s="2">
        <v>4</v>
      </c>
      <c r="D26" s="3">
        <v>316890</v>
      </c>
    </row>
    <row r="27" spans="1:6" ht="28.5" thickBot="1" x14ac:dyDescent="0.4">
      <c r="A27" s="11" t="s">
        <v>29</v>
      </c>
      <c r="B27" s="5" t="s">
        <v>30</v>
      </c>
      <c r="C27" s="2">
        <v>12</v>
      </c>
      <c r="D27" s="3">
        <v>121000</v>
      </c>
    </row>
    <row r="28" spans="1:6" ht="28.5" thickBot="1" x14ac:dyDescent="0.4">
      <c r="A28" s="12"/>
      <c r="B28" s="5" t="s">
        <v>31</v>
      </c>
      <c r="C28" s="2">
        <v>4</v>
      </c>
      <c r="D28" s="3">
        <v>365000</v>
      </c>
    </row>
    <row r="29" spans="1:6" ht="28.5" thickBot="1" x14ac:dyDescent="0.4">
      <c r="A29" s="11" t="s">
        <v>32</v>
      </c>
      <c r="B29" s="5" t="s">
        <v>33</v>
      </c>
      <c r="C29" s="2">
        <v>12</v>
      </c>
      <c r="D29" s="3">
        <v>121000</v>
      </c>
    </row>
    <row r="30" spans="1:6" ht="28.5" thickBot="1" x14ac:dyDescent="0.4">
      <c r="A30" s="12"/>
      <c r="B30" s="5" t="s">
        <v>34</v>
      </c>
      <c r="C30" s="2">
        <v>4</v>
      </c>
      <c r="D30" s="3">
        <v>365000</v>
      </c>
    </row>
    <row r="31" spans="1:6" ht="28.5" thickBot="1" x14ac:dyDescent="0.4">
      <c r="A31" s="11" t="s">
        <v>35</v>
      </c>
      <c r="B31" s="5" t="s">
        <v>36</v>
      </c>
      <c r="C31" s="2">
        <v>52</v>
      </c>
      <c r="D31" s="3">
        <v>190000</v>
      </c>
    </row>
    <row r="32" spans="1:6" ht="28.5" thickBot="1" x14ac:dyDescent="0.4">
      <c r="A32" s="13"/>
      <c r="B32" s="5" t="s">
        <v>37</v>
      </c>
      <c r="C32" s="2">
        <v>12</v>
      </c>
      <c r="D32" s="3">
        <v>121000</v>
      </c>
    </row>
    <row r="33" spans="1:4" ht="28.5" thickBot="1" x14ac:dyDescent="0.4">
      <c r="A33" s="12"/>
      <c r="B33" s="5" t="s">
        <v>38</v>
      </c>
      <c r="C33" s="2">
        <v>4</v>
      </c>
      <c r="D33" s="3">
        <v>365000</v>
      </c>
    </row>
    <row r="34" spans="1:4" ht="28.5" thickBot="1" x14ac:dyDescent="0.4">
      <c r="A34" s="11" t="s">
        <v>39</v>
      </c>
      <c r="B34" s="5" t="s">
        <v>40</v>
      </c>
      <c r="C34" s="2">
        <v>12</v>
      </c>
      <c r="D34" s="3">
        <v>140000</v>
      </c>
    </row>
    <row r="35" spans="1:4" ht="28.5" thickBot="1" x14ac:dyDescent="0.4">
      <c r="A35" s="12"/>
      <c r="B35" s="5" t="s">
        <v>41</v>
      </c>
      <c r="C35" s="2">
        <v>4</v>
      </c>
      <c r="D35" s="3">
        <v>365000</v>
      </c>
    </row>
    <row r="36" spans="1:4" ht="28.5" thickBot="1" x14ac:dyDescent="0.4">
      <c r="A36" s="6" t="s">
        <v>42</v>
      </c>
      <c r="B36" s="5" t="s">
        <v>43</v>
      </c>
      <c r="C36" s="2">
        <v>12</v>
      </c>
      <c r="D36" s="3">
        <v>292000</v>
      </c>
    </row>
    <row r="37" spans="1:4" ht="28.5" thickBot="1" x14ac:dyDescent="0.4">
      <c r="A37" s="14" t="s">
        <v>44</v>
      </c>
      <c r="B37" s="5" t="s">
        <v>45</v>
      </c>
      <c r="C37" s="2">
        <v>12</v>
      </c>
      <c r="D37" s="3">
        <v>292000</v>
      </c>
    </row>
    <row r="38" spans="1:4" ht="28.5" thickBot="1" x14ac:dyDescent="0.4">
      <c r="A38" s="15"/>
      <c r="B38" s="5" t="s">
        <v>59</v>
      </c>
      <c r="C38" s="2">
        <v>12</v>
      </c>
      <c r="D38" s="3">
        <v>233100</v>
      </c>
    </row>
    <row r="39" spans="1:4" ht="28.5" thickBot="1" x14ac:dyDescent="0.4">
      <c r="A39" s="11" t="s">
        <v>46</v>
      </c>
      <c r="B39" s="5" t="s">
        <v>47</v>
      </c>
      <c r="C39" s="2">
        <v>52</v>
      </c>
      <c r="D39" s="3">
        <v>254000</v>
      </c>
    </row>
    <row r="40" spans="1:4" ht="42.5" thickBot="1" x14ac:dyDescent="0.4">
      <c r="A40" s="12"/>
      <c r="B40" s="5" t="s">
        <v>48</v>
      </c>
      <c r="C40" s="2">
        <v>12</v>
      </c>
      <c r="D40" s="3">
        <v>190000</v>
      </c>
    </row>
  </sheetData>
  <mergeCells count="10">
    <mergeCell ref="A29:A30"/>
    <mergeCell ref="A31:A33"/>
    <mergeCell ref="A34:A35"/>
    <mergeCell ref="A39:A40"/>
    <mergeCell ref="A2:A7"/>
    <mergeCell ref="A8:A12"/>
    <mergeCell ref="A13:A17"/>
    <mergeCell ref="A19:A23"/>
    <mergeCell ref="A27:A28"/>
    <mergeCell ref="A37:A38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CE59-5143-42FA-8DDC-5930AFC33265}">
  <dimension ref="A1:D43"/>
  <sheetViews>
    <sheetView tabSelected="1" view="pageBreakPreview" zoomScaleNormal="100" zoomScaleSheetLayoutView="100" workbookViewId="0">
      <selection activeCell="B7" sqref="B7"/>
    </sheetView>
  </sheetViews>
  <sheetFormatPr defaultRowHeight="14.5" x14ac:dyDescent="0.35"/>
  <cols>
    <col min="1" max="1" width="26.81640625" customWidth="1"/>
    <col min="2" max="2" width="39.54296875" bestFit="1" customWidth="1"/>
    <col min="3" max="3" width="17.81640625" customWidth="1"/>
    <col min="4" max="4" width="26.08984375" customWidth="1"/>
  </cols>
  <sheetData>
    <row r="1" spans="1:4" ht="42.5" thickBot="1" x14ac:dyDescent="0.4">
      <c r="A1" s="1" t="s">
        <v>0</v>
      </c>
      <c r="B1" s="1" t="s">
        <v>1</v>
      </c>
      <c r="C1" s="1" t="s">
        <v>2</v>
      </c>
      <c r="D1" s="1" t="s">
        <v>56</v>
      </c>
    </row>
    <row r="2" spans="1:4" ht="28.5" thickBot="1" x14ac:dyDescent="0.4">
      <c r="A2" s="11" t="s">
        <v>53</v>
      </c>
      <c r="B2" s="5" t="s">
        <v>49</v>
      </c>
      <c r="C2" s="2">
        <v>12</v>
      </c>
      <c r="D2" s="3">
        <v>330750</v>
      </c>
    </row>
    <row r="3" spans="1:4" ht="28.5" thickBot="1" x14ac:dyDescent="0.4">
      <c r="A3" s="13"/>
      <c r="B3" s="5" t="s">
        <v>50</v>
      </c>
      <c r="C3" s="2">
        <v>12</v>
      </c>
      <c r="D3" s="3">
        <v>330750</v>
      </c>
    </row>
    <row r="4" spans="1:4" ht="28.5" thickBot="1" x14ac:dyDescent="0.4">
      <c r="A4" s="13"/>
      <c r="B4" s="5" t="s">
        <v>51</v>
      </c>
      <c r="C4" s="2">
        <v>12</v>
      </c>
      <c r="D4" s="3">
        <v>330750</v>
      </c>
    </row>
    <row r="5" spans="1:4" ht="28.5" thickBot="1" x14ac:dyDescent="0.4">
      <c r="A5" s="13"/>
      <c r="B5" s="5" t="s">
        <v>3</v>
      </c>
      <c r="C5" s="2">
        <v>12</v>
      </c>
      <c r="D5" s="3">
        <v>823200</v>
      </c>
    </row>
    <row r="6" spans="1:4" ht="28.5" thickBot="1" x14ac:dyDescent="0.4">
      <c r="A6" s="13"/>
      <c r="B6" s="5" t="s">
        <v>52</v>
      </c>
      <c r="C6" s="2">
        <v>4</v>
      </c>
      <c r="D6" s="3">
        <v>605850</v>
      </c>
    </row>
    <row r="7" spans="1:4" ht="28.5" thickBot="1" x14ac:dyDescent="0.4">
      <c r="A7" s="12"/>
      <c r="B7" s="5" t="s">
        <v>54</v>
      </c>
      <c r="C7" s="2">
        <v>52</v>
      </c>
      <c r="D7" s="3">
        <v>462000</v>
      </c>
    </row>
    <row r="8" spans="1:4" ht="28.5" thickBot="1" x14ac:dyDescent="0.4">
      <c r="A8" s="11" t="s">
        <v>4</v>
      </c>
      <c r="B8" s="5" t="s">
        <v>5</v>
      </c>
      <c r="C8" s="2">
        <v>12</v>
      </c>
      <c r="D8" s="3">
        <v>127050</v>
      </c>
    </row>
    <row r="9" spans="1:4" ht="28.5" thickBot="1" x14ac:dyDescent="0.4">
      <c r="A9" s="13"/>
      <c r="B9" s="5" t="s">
        <v>6</v>
      </c>
      <c r="C9" s="2">
        <v>12</v>
      </c>
      <c r="D9" s="3">
        <v>127050</v>
      </c>
    </row>
    <row r="10" spans="1:4" ht="42.5" thickBot="1" x14ac:dyDescent="0.4">
      <c r="A10" s="13"/>
      <c r="B10" s="5" t="s">
        <v>7</v>
      </c>
      <c r="C10" s="2">
        <v>12</v>
      </c>
      <c r="D10" s="3">
        <v>127050</v>
      </c>
    </row>
    <row r="11" spans="1:4" ht="42.5" thickBot="1" x14ac:dyDescent="0.4">
      <c r="A11" s="13"/>
      <c r="B11" s="5" t="s">
        <v>8</v>
      </c>
      <c r="C11" s="2">
        <v>12</v>
      </c>
      <c r="D11" s="3">
        <v>325500</v>
      </c>
    </row>
    <row r="12" spans="1:4" ht="42.5" thickBot="1" x14ac:dyDescent="0.4">
      <c r="A12" s="12"/>
      <c r="B12" s="5" t="s">
        <v>9</v>
      </c>
      <c r="C12" s="2">
        <v>4</v>
      </c>
      <c r="D12" s="3">
        <v>425250</v>
      </c>
    </row>
    <row r="13" spans="1:4" ht="28.5" thickBot="1" x14ac:dyDescent="0.4">
      <c r="A13" s="11" t="s">
        <v>10</v>
      </c>
      <c r="B13" s="5" t="s">
        <v>11</v>
      </c>
      <c r="C13" s="2">
        <v>12</v>
      </c>
      <c r="D13" s="3">
        <v>127050</v>
      </c>
    </row>
    <row r="14" spans="1:4" ht="42.5" thickBot="1" x14ac:dyDescent="0.4">
      <c r="A14" s="13"/>
      <c r="B14" s="5" t="s">
        <v>12</v>
      </c>
      <c r="C14" s="2">
        <v>12</v>
      </c>
      <c r="D14" s="3">
        <v>127050</v>
      </c>
    </row>
    <row r="15" spans="1:4" ht="28.5" thickBot="1" x14ac:dyDescent="0.4">
      <c r="A15" s="13"/>
      <c r="B15" s="5" t="s">
        <v>13</v>
      </c>
      <c r="C15" s="2">
        <v>12</v>
      </c>
      <c r="D15" s="3">
        <v>127050</v>
      </c>
    </row>
    <row r="16" spans="1:4" ht="28.5" thickBot="1" x14ac:dyDescent="0.4">
      <c r="A16" s="13"/>
      <c r="B16" s="5" t="s">
        <v>14</v>
      </c>
      <c r="C16" s="2">
        <v>12</v>
      </c>
      <c r="D16" s="3">
        <v>325500</v>
      </c>
    </row>
    <row r="17" spans="1:4" ht="28.5" thickBot="1" x14ac:dyDescent="0.4">
      <c r="A17" s="12"/>
      <c r="B17" s="5" t="s">
        <v>15</v>
      </c>
      <c r="C17" s="2">
        <v>4</v>
      </c>
      <c r="D17" s="3">
        <v>425250</v>
      </c>
    </row>
    <row r="18" spans="1:4" ht="28.5" thickBot="1" x14ac:dyDescent="0.4">
      <c r="A18" s="6" t="s">
        <v>16</v>
      </c>
      <c r="B18" s="5" t="s">
        <v>17</v>
      </c>
      <c r="C18" s="2">
        <v>12</v>
      </c>
      <c r="D18" s="3">
        <v>306600</v>
      </c>
    </row>
    <row r="19" spans="1:4" ht="28.5" thickBot="1" x14ac:dyDescent="0.4">
      <c r="A19" s="11" t="s">
        <v>18</v>
      </c>
      <c r="B19" s="5" t="s">
        <v>19</v>
      </c>
      <c r="C19" s="2">
        <v>12</v>
      </c>
      <c r="D19" s="3">
        <v>127050</v>
      </c>
    </row>
    <row r="20" spans="1:4" ht="28.5" thickBot="1" x14ac:dyDescent="0.4">
      <c r="A20" s="13"/>
      <c r="B20" s="5" t="s">
        <v>20</v>
      </c>
      <c r="C20" s="2">
        <v>12</v>
      </c>
      <c r="D20" s="3">
        <v>127050</v>
      </c>
    </row>
    <row r="21" spans="1:4" ht="28.5" thickBot="1" x14ac:dyDescent="0.4">
      <c r="A21" s="13"/>
      <c r="B21" s="5" t="s">
        <v>21</v>
      </c>
      <c r="C21" s="2">
        <v>12</v>
      </c>
      <c r="D21" s="3">
        <v>306600</v>
      </c>
    </row>
    <row r="22" spans="1:4" ht="28.5" thickBot="1" x14ac:dyDescent="0.4">
      <c r="A22" s="13"/>
      <c r="B22" s="5" t="s">
        <v>22</v>
      </c>
      <c r="C22" s="2">
        <v>12</v>
      </c>
      <c r="D22" s="3">
        <v>477750</v>
      </c>
    </row>
    <row r="23" spans="1:4" ht="28.5" thickBot="1" x14ac:dyDescent="0.4">
      <c r="A23" s="12"/>
      <c r="B23" s="5" t="s">
        <v>23</v>
      </c>
      <c r="C23" s="2">
        <v>4</v>
      </c>
      <c r="D23" s="3">
        <v>405000</v>
      </c>
    </row>
    <row r="24" spans="1:4" ht="28.5" thickBot="1" x14ac:dyDescent="0.4">
      <c r="A24" s="10" t="s">
        <v>57</v>
      </c>
      <c r="B24" s="7" t="s">
        <v>58</v>
      </c>
      <c r="C24" s="8">
        <v>12</v>
      </c>
      <c r="D24" s="3">
        <v>127050</v>
      </c>
    </row>
    <row r="25" spans="1:4" ht="84.5" thickBot="1" x14ac:dyDescent="0.4">
      <c r="A25" s="9" t="s">
        <v>24</v>
      </c>
      <c r="B25" s="7" t="s">
        <v>25</v>
      </c>
      <c r="C25" s="8" t="s">
        <v>26</v>
      </c>
      <c r="D25" s="8" t="s">
        <v>60</v>
      </c>
    </row>
    <row r="26" spans="1:4" ht="42.5" thickBot="1" x14ac:dyDescent="0.4">
      <c r="A26" s="6" t="s">
        <v>27</v>
      </c>
      <c r="B26" s="5" t="s">
        <v>28</v>
      </c>
      <c r="C26" s="2">
        <v>4</v>
      </c>
      <c r="D26" s="3">
        <v>316890</v>
      </c>
    </row>
    <row r="27" spans="1:4" ht="28.5" thickBot="1" x14ac:dyDescent="0.4">
      <c r="A27" s="11" t="s">
        <v>29</v>
      </c>
      <c r="B27" s="5" t="s">
        <v>30</v>
      </c>
      <c r="C27" s="2">
        <v>12</v>
      </c>
      <c r="D27" s="3">
        <v>127050</v>
      </c>
    </row>
    <row r="28" spans="1:4" ht="28.5" thickBot="1" x14ac:dyDescent="0.4">
      <c r="A28" s="12"/>
      <c r="B28" s="5" t="s">
        <v>31</v>
      </c>
      <c r="C28" s="2">
        <v>4</v>
      </c>
      <c r="D28" s="3">
        <v>382200</v>
      </c>
    </row>
    <row r="29" spans="1:4" ht="28.5" thickBot="1" x14ac:dyDescent="0.4">
      <c r="A29" s="11" t="s">
        <v>32</v>
      </c>
      <c r="B29" s="5" t="s">
        <v>33</v>
      </c>
      <c r="C29" s="2">
        <v>12</v>
      </c>
      <c r="D29" s="3">
        <v>127050</v>
      </c>
    </row>
    <row r="30" spans="1:4" ht="28.5" thickBot="1" x14ac:dyDescent="0.4">
      <c r="A30" s="12"/>
      <c r="B30" s="5" t="s">
        <v>34</v>
      </c>
      <c r="C30" s="2">
        <v>4</v>
      </c>
      <c r="D30" s="3">
        <v>382200</v>
      </c>
    </row>
    <row r="31" spans="1:4" ht="28.5" thickBot="1" x14ac:dyDescent="0.4">
      <c r="A31" s="11" t="s">
        <v>35</v>
      </c>
      <c r="B31" s="5" t="s">
        <v>36</v>
      </c>
      <c r="C31" s="2">
        <v>52</v>
      </c>
      <c r="D31" s="3">
        <v>199500</v>
      </c>
    </row>
    <row r="32" spans="1:4" ht="28.5" thickBot="1" x14ac:dyDescent="0.4">
      <c r="A32" s="13"/>
      <c r="B32" s="5" t="s">
        <v>37</v>
      </c>
      <c r="C32" s="2">
        <v>12</v>
      </c>
      <c r="D32" s="3">
        <v>127050</v>
      </c>
    </row>
    <row r="33" spans="1:4" ht="28.5" thickBot="1" x14ac:dyDescent="0.4">
      <c r="A33" s="12"/>
      <c r="B33" s="5" t="s">
        <v>38</v>
      </c>
      <c r="C33" s="2">
        <v>4</v>
      </c>
      <c r="D33" s="3">
        <v>382200</v>
      </c>
    </row>
    <row r="34" spans="1:4" ht="28.5" thickBot="1" x14ac:dyDescent="0.4">
      <c r="A34" s="11" t="s">
        <v>39</v>
      </c>
      <c r="B34" s="5" t="s">
        <v>40</v>
      </c>
      <c r="C34" s="2">
        <v>12</v>
      </c>
      <c r="D34" s="3">
        <v>145950</v>
      </c>
    </row>
    <row r="35" spans="1:4" ht="28.5" thickBot="1" x14ac:dyDescent="0.4">
      <c r="A35" s="12"/>
      <c r="B35" s="5" t="s">
        <v>41</v>
      </c>
      <c r="C35" s="2">
        <v>4</v>
      </c>
      <c r="D35" s="3">
        <v>382200</v>
      </c>
    </row>
    <row r="36" spans="1:4" ht="28.5" thickBot="1" x14ac:dyDescent="0.4">
      <c r="A36" s="6" t="s">
        <v>42</v>
      </c>
      <c r="B36" s="5" t="s">
        <v>43</v>
      </c>
      <c r="C36" s="2">
        <v>12</v>
      </c>
      <c r="D36" s="3">
        <v>306600</v>
      </c>
    </row>
    <row r="37" spans="1:4" ht="28.5" thickBot="1" x14ac:dyDescent="0.4">
      <c r="A37" s="14" t="s">
        <v>44</v>
      </c>
      <c r="B37" s="5" t="s">
        <v>45</v>
      </c>
      <c r="C37" s="2">
        <v>12</v>
      </c>
      <c r="D37" s="3">
        <v>306600</v>
      </c>
    </row>
    <row r="38" spans="1:4" ht="28.5" thickBot="1" x14ac:dyDescent="0.4">
      <c r="A38" s="15"/>
      <c r="B38" s="5" t="s">
        <v>59</v>
      </c>
      <c r="C38" s="2">
        <v>12</v>
      </c>
      <c r="D38" s="3" t="s">
        <v>61</v>
      </c>
    </row>
    <row r="39" spans="1:4" ht="28.5" thickBot="1" x14ac:dyDescent="0.4">
      <c r="A39" s="11" t="s">
        <v>46</v>
      </c>
      <c r="B39" s="5" t="s">
        <v>47</v>
      </c>
      <c r="C39" s="2">
        <v>52</v>
      </c>
      <c r="D39" s="3">
        <v>265650</v>
      </c>
    </row>
    <row r="40" spans="1:4" ht="42.5" thickBot="1" x14ac:dyDescent="0.4">
      <c r="A40" s="12"/>
      <c r="B40" s="5" t="s">
        <v>48</v>
      </c>
      <c r="C40" s="2">
        <v>12</v>
      </c>
      <c r="D40" s="3">
        <v>199500</v>
      </c>
    </row>
    <row r="41" spans="1:4" x14ac:dyDescent="0.35">
      <c r="A41" s="16" t="s">
        <v>62</v>
      </c>
      <c r="B41" s="16"/>
      <c r="C41" s="16"/>
      <c r="D41" s="16"/>
    </row>
    <row r="42" spans="1:4" x14ac:dyDescent="0.35">
      <c r="A42" s="17" t="s">
        <v>63</v>
      </c>
      <c r="B42" s="17"/>
      <c r="C42" s="17"/>
      <c r="D42" s="17"/>
    </row>
    <row r="43" spans="1:4" x14ac:dyDescent="0.35">
      <c r="A43" s="17"/>
      <c r="B43" s="17"/>
      <c r="C43" s="17"/>
      <c r="D43" s="17"/>
    </row>
  </sheetData>
  <mergeCells count="12">
    <mergeCell ref="A42:D43"/>
    <mergeCell ref="A2:A7"/>
    <mergeCell ref="A8:A12"/>
    <mergeCell ref="A13:A17"/>
    <mergeCell ref="A19:A23"/>
    <mergeCell ref="A27:A28"/>
    <mergeCell ref="A29:A30"/>
    <mergeCell ref="A31:A33"/>
    <mergeCell ref="A34:A35"/>
    <mergeCell ref="A37:A38"/>
    <mergeCell ref="A39:A40"/>
    <mergeCell ref="A41:D41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Лист1 (2)</vt:lpstr>
      <vt:lpstr>Лист1!Область_печати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MMI_PC5</cp:lastModifiedBy>
  <cp:lastPrinted>2026-02-26T09:52:27Z</cp:lastPrinted>
  <dcterms:created xsi:type="dcterms:W3CDTF">2024-08-26T07:05:30Z</dcterms:created>
  <dcterms:modified xsi:type="dcterms:W3CDTF">2026-10-05T07:32:04Z</dcterms:modified>
</cp:coreProperties>
</file>